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999\0999-0800\Blog\PRV-Blog\"/>
    </mc:Choice>
  </mc:AlternateContent>
  <xr:revisionPtr revIDLastSave="0" documentId="13_ncr:1_{0C4F3953-8721-4D12-B74E-0AA5830196E0}" xr6:coauthVersionLast="36" xr6:coauthVersionMax="36" xr10:uidLastSave="{00000000-0000-0000-0000-000000000000}"/>
  <bookViews>
    <workbookView xWindow="0" yWindow="0" windowWidth="28800" windowHeight="12228" xr2:uid="{1FA9BA7E-2B67-41E4-B025-230DDE7B67FC}"/>
  </bookViews>
  <sheets>
    <sheet name="Sheet1" sheetId="1" r:id="rId1"/>
  </sheets>
  <definedNames>
    <definedName name="_xlnm.Print_Area" localSheetId="0">Sheet1!$A$1:$K$17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/>
  <c r="E10" i="1"/>
  <c r="E11" i="1"/>
  <c r="E12" i="1"/>
  <c r="E13" i="1"/>
  <c r="E14" i="1"/>
  <c r="H10" i="1"/>
  <c r="H11" i="1"/>
  <c r="H12" i="1"/>
  <c r="H13" i="1"/>
  <c r="H14" i="1"/>
  <c r="E2" i="1"/>
  <c r="F9" i="1" s="1"/>
  <c r="G9" i="1" s="1"/>
  <c r="I9" i="1" l="1"/>
  <c r="J9" i="1" s="1"/>
  <c r="I10" i="1" l="1"/>
  <c r="I11" i="1" s="1"/>
  <c r="F10" i="1"/>
  <c r="G10" i="1" s="1"/>
  <c r="J10" i="1" l="1"/>
  <c r="F11" i="1"/>
  <c r="G11" i="1" s="1"/>
  <c r="I12" i="1"/>
  <c r="J11" i="1"/>
  <c r="F12" i="1" l="1"/>
  <c r="G12" i="1" s="1"/>
  <c r="I13" i="1"/>
  <c r="J12" i="1"/>
  <c r="F13" i="1" l="1"/>
  <c r="F14" i="1" s="1"/>
  <c r="G14" i="1" s="1"/>
  <c r="F16" i="1" s="1"/>
  <c r="I14" i="1"/>
  <c r="J14" i="1" s="1"/>
  <c r="J13" i="1"/>
  <c r="G13" i="1" l="1"/>
</calcChain>
</file>

<file path=xl/sharedStrings.xml><?xml version="1.0" encoding="utf-8"?>
<sst xmlns="http://schemas.openxmlformats.org/spreadsheetml/2006/main" count="23" uniqueCount="20">
  <si>
    <t>Town</t>
  </si>
  <si>
    <t>A</t>
  </si>
  <si>
    <t>B</t>
  </si>
  <si>
    <t>C</t>
  </si>
  <si>
    <t>D</t>
  </si>
  <si>
    <t>E</t>
  </si>
  <si>
    <t>F</t>
  </si>
  <si>
    <t>Distance between Towns (mi)</t>
  </si>
  <si>
    <t>Post PRV Usage (gpm)</t>
  </si>
  <si>
    <t>Pre PRV Usage (gpm)</t>
  </si>
  <si>
    <t>Friction Loss in this segment of pipe (ft)</t>
  </si>
  <si>
    <t>Pre PRV</t>
  </si>
  <si>
    <t>After PRV</t>
  </si>
  <si>
    <t>Pressure at this Town (ft)</t>
  </si>
  <si>
    <t>Pressure at this Town (psi)</t>
  </si>
  <si>
    <t>Pipe Diameter (in)</t>
  </si>
  <si>
    <t>Pressure at Treatment Station (psi)</t>
  </si>
  <si>
    <t>Pressure at Treatment Station (ft)</t>
  </si>
  <si>
    <t>Hazen-Williams Roughness Factor (ductile Iron)</t>
  </si>
  <si>
    <t>Pressure required at Treatment Station to maintain 40 psi at Town 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</si>
</sst>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C5BC-531B-43E7-AAC7-869BF45EC8CD}">
  <sheetPr>
    <pageSetUpPr fitToPage="1"/>
  </sheetPr>
  <dimension ref="A1:J16"/>
  <sheetViews>
    <sheetView tabSelected="1" workbookViewId="0">
      <selection activeCell="J9" sqref="J9"/>
    </sheetView>
  </sheetViews>
  <sheetFormatPr defaultColWidth="14.6640625" defaultRowHeight="14.4" x14ac:dyDescent="0.3"/>
  <cols>
    <col min="1" max="1" width="15.5546875" customWidth="1"/>
    <col min="2" max="2" width="16.6640625" customWidth="1"/>
    <col min="3" max="3" width="15.5546875" customWidth="1"/>
    <col min="4" max="4" width="13.109375" customWidth="1"/>
    <col min="11" max="11" width="3.44140625" customWidth="1"/>
  </cols>
  <sheetData>
    <row r="1" spans="1:10" x14ac:dyDescent="0.3">
      <c r="A1" s="2" t="s">
        <v>16</v>
      </c>
      <c r="B1" s="2"/>
      <c r="C1" s="2"/>
      <c r="D1" s="2"/>
      <c r="E1" s="3">
        <v>85</v>
      </c>
      <c r="F1" s="3"/>
      <c r="G1" s="3"/>
      <c r="H1" s="3"/>
      <c r="I1" s="3"/>
      <c r="J1" s="3"/>
    </row>
    <row r="2" spans="1:10" x14ac:dyDescent="0.3">
      <c r="A2" s="2" t="s">
        <v>17</v>
      </c>
      <c r="B2" s="2"/>
      <c r="C2" s="2"/>
      <c r="D2" s="2"/>
      <c r="E2" s="4">
        <f>E1/2.31</f>
        <v>36.796536796536799</v>
      </c>
      <c r="F2" s="3"/>
      <c r="G2" s="3"/>
      <c r="H2" s="3"/>
      <c r="I2" s="3"/>
      <c r="J2" s="3"/>
    </row>
    <row r="3" spans="1:10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3">
      <c r="A4" s="2" t="s">
        <v>15</v>
      </c>
      <c r="B4" s="2"/>
      <c r="C4" s="2"/>
      <c r="D4" s="2"/>
      <c r="E4" s="3">
        <v>12</v>
      </c>
      <c r="F4" s="3"/>
      <c r="G4" s="3"/>
      <c r="H4" s="3"/>
      <c r="I4" s="3"/>
      <c r="J4" s="3"/>
    </row>
    <row r="5" spans="1:10" x14ac:dyDescent="0.3">
      <c r="A5" s="2" t="s">
        <v>18</v>
      </c>
      <c r="B5" s="2"/>
      <c r="C5" s="2"/>
      <c r="D5" s="2"/>
      <c r="E5" s="3">
        <v>140</v>
      </c>
      <c r="F5" s="3"/>
      <c r="G5" s="3"/>
      <c r="H5" s="3"/>
      <c r="I5" s="3"/>
      <c r="J5" s="3"/>
    </row>
    <row r="6" spans="1:10" ht="15" thickBot="1" x14ac:dyDescent="0.3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3">
      <c r="A7" s="3"/>
      <c r="B7" s="3"/>
      <c r="C7" s="3"/>
      <c r="D7" s="3"/>
      <c r="E7" s="5" t="s">
        <v>11</v>
      </c>
      <c r="F7" s="6"/>
      <c r="G7" s="7"/>
      <c r="H7" s="5" t="s">
        <v>12</v>
      </c>
      <c r="I7" s="6"/>
      <c r="J7" s="7"/>
    </row>
    <row r="8" spans="1:10" s="1" customFormat="1" ht="43.2" x14ac:dyDescent="0.3">
      <c r="A8" s="8" t="s">
        <v>0</v>
      </c>
      <c r="B8" s="8" t="s">
        <v>9</v>
      </c>
      <c r="C8" s="8" t="s">
        <v>8</v>
      </c>
      <c r="D8" s="9" t="s">
        <v>7</v>
      </c>
      <c r="E8" s="10" t="s">
        <v>10</v>
      </c>
      <c r="F8" s="11" t="s">
        <v>13</v>
      </c>
      <c r="G8" s="12" t="s">
        <v>14</v>
      </c>
      <c r="H8" s="10" t="s">
        <v>10</v>
      </c>
      <c r="I8" s="11" t="s">
        <v>13</v>
      </c>
      <c r="J8" s="12" t="s">
        <v>14</v>
      </c>
    </row>
    <row r="9" spans="1:10" x14ac:dyDescent="0.3">
      <c r="A9" s="13" t="s">
        <v>1</v>
      </c>
      <c r="B9" s="13">
        <v>100</v>
      </c>
      <c r="C9" s="13">
        <v>90</v>
      </c>
      <c r="D9" s="14">
        <v>3</v>
      </c>
      <c r="E9" s="15">
        <f t="shared" ref="E9:E14" si="0">(10.44*(5280*D9)*(SUM(B9:B14)^1.85))/(($E$5^1.85)*($E$4^4.87))</f>
        <v>6.4020214603737049</v>
      </c>
      <c r="F9" s="16">
        <f>E2-E9</f>
        <v>30.394515336163096</v>
      </c>
      <c r="G9" s="17">
        <f>F9*2.31</f>
        <v>70.211330426536747</v>
      </c>
      <c r="H9" s="15">
        <f t="shared" ref="H9:H14" si="1">(10.44*(5280*D9)*(SUM(C9:C14)^1.85))/(($E$5^1.85)*($E$4^4.87))</f>
        <v>5.4044056695000213</v>
      </c>
      <c r="I9" s="16">
        <f>E2-H9</f>
        <v>31.392131127036777</v>
      </c>
      <c r="J9" s="17">
        <f>I9*2.31</f>
        <v>72.515822903454961</v>
      </c>
    </row>
    <row r="10" spans="1:10" x14ac:dyDescent="0.3">
      <c r="A10" s="13" t="s">
        <v>2</v>
      </c>
      <c r="B10" s="13">
        <v>50</v>
      </c>
      <c r="C10" s="13">
        <v>45</v>
      </c>
      <c r="D10" s="14">
        <v>4</v>
      </c>
      <c r="E10" s="15">
        <f t="shared" si="0"/>
        <v>5.013248118622295</v>
      </c>
      <c r="F10" s="16">
        <f>F9-E10</f>
        <v>25.381267217540803</v>
      </c>
      <c r="G10" s="17">
        <f t="shared" ref="G10:G14" si="2">F10*2.31</f>
        <v>58.630727272519252</v>
      </c>
      <c r="H10" s="15">
        <f t="shared" si="1"/>
        <v>4.2678619376552716</v>
      </c>
      <c r="I10" s="16">
        <f>I9-H10</f>
        <v>27.124269189381504</v>
      </c>
      <c r="J10" s="17">
        <f t="shared" ref="J10:J14" si="3">I10*2.31</f>
        <v>62.657061827471274</v>
      </c>
    </row>
    <row r="11" spans="1:10" x14ac:dyDescent="0.3">
      <c r="A11" s="13" t="s">
        <v>3</v>
      </c>
      <c r="B11" s="13">
        <v>70</v>
      </c>
      <c r="C11" s="13">
        <v>60</v>
      </c>
      <c r="D11" s="14">
        <v>5</v>
      </c>
      <c r="E11" s="15">
        <f t="shared" si="0"/>
        <v>4.472433659624655</v>
      </c>
      <c r="F11" s="16">
        <f t="shared" ref="F11:F14" si="4">F10-E11</f>
        <v>20.908833557916147</v>
      </c>
      <c r="G11" s="17">
        <f t="shared" si="2"/>
        <v>48.299405518786301</v>
      </c>
      <c r="H11" s="15">
        <f t="shared" si="1"/>
        <v>3.8331109301722499</v>
      </c>
      <c r="I11" s="16">
        <f t="shared" ref="I11:I14" si="5">I10-H11</f>
        <v>23.291158259209254</v>
      </c>
      <c r="J11" s="17">
        <f t="shared" si="3"/>
        <v>53.802575578773379</v>
      </c>
    </row>
    <row r="12" spans="1:10" x14ac:dyDescent="0.3">
      <c r="A12" s="13" t="s">
        <v>4</v>
      </c>
      <c r="B12" s="13">
        <v>65</v>
      </c>
      <c r="C12" s="13">
        <v>60</v>
      </c>
      <c r="D12" s="14">
        <v>6</v>
      </c>
      <c r="E12" s="15">
        <f t="shared" si="0"/>
        <v>2.9227405955706609</v>
      </c>
      <c r="F12" s="16">
        <f t="shared" si="4"/>
        <v>17.986092962345484</v>
      </c>
      <c r="G12" s="17">
        <f t="shared" si="2"/>
        <v>41.54787474301807</v>
      </c>
      <c r="H12" s="15">
        <f t="shared" si="1"/>
        <v>2.6294604436346436</v>
      </c>
      <c r="I12" s="16">
        <f t="shared" si="5"/>
        <v>20.661697815574612</v>
      </c>
      <c r="J12" s="17">
        <f t="shared" si="3"/>
        <v>47.728521953977356</v>
      </c>
    </row>
    <row r="13" spans="1:10" x14ac:dyDescent="0.3">
      <c r="A13" s="13" t="s">
        <v>5</v>
      </c>
      <c r="B13" s="13">
        <v>45</v>
      </c>
      <c r="C13" s="13">
        <v>40</v>
      </c>
      <c r="D13" s="14">
        <v>2</v>
      </c>
      <c r="E13" s="15">
        <f t="shared" si="0"/>
        <v>0.42531028711687069</v>
      </c>
      <c r="F13" s="16">
        <f t="shared" si="4"/>
        <v>17.560782675228612</v>
      </c>
      <c r="G13" s="17">
        <f t="shared" si="2"/>
        <v>40.565407979778094</v>
      </c>
      <c r="H13" s="15">
        <f t="shared" si="1"/>
        <v>0.3917340748564509</v>
      </c>
      <c r="I13" s="16">
        <f t="shared" si="5"/>
        <v>20.269963740718161</v>
      </c>
      <c r="J13" s="17">
        <f t="shared" si="3"/>
        <v>46.82361624105895</v>
      </c>
    </row>
    <row r="14" spans="1:10" ht="15" thickBot="1" x14ac:dyDescent="0.35">
      <c r="A14" s="13" t="s">
        <v>6</v>
      </c>
      <c r="B14" s="13">
        <v>70</v>
      </c>
      <c r="C14" s="13">
        <v>70</v>
      </c>
      <c r="D14" s="14">
        <v>4</v>
      </c>
      <c r="E14" s="18">
        <f t="shared" si="0"/>
        <v>0.33952851368201914</v>
      </c>
      <c r="F14" s="19">
        <f t="shared" si="4"/>
        <v>17.221254161546593</v>
      </c>
      <c r="G14" s="20">
        <f t="shared" si="2"/>
        <v>39.781097113172628</v>
      </c>
      <c r="H14" s="18">
        <f t="shared" si="1"/>
        <v>0.33952851368201914</v>
      </c>
      <c r="I14" s="19">
        <f t="shared" si="5"/>
        <v>19.930435227036142</v>
      </c>
      <c r="J14" s="20">
        <f t="shared" si="3"/>
        <v>46.039305374453491</v>
      </c>
    </row>
    <row r="15" spans="1:1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2" t="s">
        <v>19</v>
      </c>
      <c r="B16" s="2"/>
      <c r="C16" s="2"/>
      <c r="D16" s="2"/>
      <c r="E16" s="2"/>
      <c r="F16" s="21">
        <f>SUM(H9:H14)*2.31+G14</f>
        <v>78.741791738719144</v>
      </c>
      <c r="G16" s="3"/>
      <c r="H16" s="3"/>
      <c r="I16" s="3"/>
      <c r="J16" s="3"/>
    </row>
  </sheetData>
  <mergeCells count="7">
    <mergeCell ref="A16:E16"/>
    <mergeCell ref="E7:G7"/>
    <mergeCell ref="H7:J7"/>
    <mergeCell ref="A1:D1"/>
    <mergeCell ref="A2:D2"/>
    <mergeCell ref="A4:D4"/>
    <mergeCell ref="A5:D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Wilberding</dc:creator>
  <cp:lastModifiedBy>Krysten Cooper</cp:lastModifiedBy>
  <cp:lastPrinted>2020-05-21T18:37:06Z</cp:lastPrinted>
  <dcterms:created xsi:type="dcterms:W3CDTF">2020-04-17T17:46:44Z</dcterms:created>
  <dcterms:modified xsi:type="dcterms:W3CDTF">2020-05-22T19:37:09Z</dcterms:modified>
</cp:coreProperties>
</file>